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f2a8824a10a0ff62/Templates/"/>
    </mc:Choice>
  </mc:AlternateContent>
  <bookViews>
    <workbookView xWindow="0" yWindow="0" windowWidth="19200" windowHeight="637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A9" i="1"/>
  <c r="D9" i="1"/>
  <c r="C9" i="1"/>
  <c r="D7" i="1"/>
  <c r="D2" i="1"/>
  <c r="E8" i="1"/>
  <c r="D8" i="1"/>
  <c r="E7" i="1"/>
  <c r="E6" i="1"/>
  <c r="D6" i="1"/>
  <c r="E5" i="1"/>
  <c r="D5" i="1"/>
  <c r="E4" i="1"/>
  <c r="D4" i="1"/>
  <c r="E3" i="1"/>
  <c r="D3" i="1"/>
  <c r="E2" i="1"/>
</calcChain>
</file>

<file path=xl/sharedStrings.xml><?xml version="1.0" encoding="utf-8"?>
<sst xmlns="http://schemas.openxmlformats.org/spreadsheetml/2006/main" count="18" uniqueCount="14">
  <si>
    <t>Full Fare Payment</t>
  </si>
  <si>
    <t>Points Used</t>
  </si>
  <si>
    <t>Taxes and Fees</t>
  </si>
  <si>
    <t>Saving</t>
  </si>
  <si>
    <t>Value per point</t>
  </si>
  <si>
    <t>How to use this spreadsheet</t>
  </si>
  <si>
    <t>1. Insert the full fare cost into the yellow box</t>
  </si>
  <si>
    <t>2. Insert the options for using AVIOS in the rows showing as green</t>
  </si>
  <si>
    <t>3. The figures in columns D and E will update automatically showing you which offers best value</t>
  </si>
  <si>
    <t>Upgrade option</t>
  </si>
  <si>
    <t>Notes</t>
  </si>
  <si>
    <t>100% AVIOS</t>
  </si>
  <si>
    <t>Cash and AVIOS</t>
  </si>
  <si>
    <t>Using companion voucher and AVIOS - price for two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</si>
</sst>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"/>
    <numFmt numFmtId="165" formatCode="&quot;£&quot;#,##0.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horizontal="left" wrapText="1"/>
    </xf>
    <xf numFmtId="164" fontId="0" fillId="2" borderId="0" xfId="0" applyNumberFormat="1" applyFill="1" applyAlignment="1">
      <alignment horizontal="left" wrapText="1"/>
    </xf>
    <xf numFmtId="3" fontId="0" fillId="3" borderId="0" xfId="0" applyNumberFormat="1" applyFill="1" applyAlignment="1">
      <alignment horizontal="left" wrapText="1"/>
    </xf>
    <xf numFmtId="164" fontId="0" fillId="3" borderId="0" xfId="0" applyNumberFormat="1" applyFill="1" applyAlignment="1">
      <alignment horizontal="left" wrapText="1"/>
    </xf>
    <xf numFmtId="0" fontId="0" fillId="3" borderId="0" xfId="0" applyFill="1" applyAlignment="1">
      <alignment horizontal="left" wrapText="1"/>
    </xf>
    <xf numFmtId="164" fontId="0" fillId="3" borderId="0" xfId="0" applyNumberFormat="1" applyFill="1" applyAlignment="1">
      <alignment wrapText="1"/>
    </xf>
    <xf numFmtId="0" fontId="2" fillId="0" borderId="0" xfId="0" applyFont="1"/>
    <xf numFmtId="0" fontId="1" fillId="4" borderId="0" xfId="0" applyFont="1" applyFill="1" applyAlignment="1">
      <alignment horizontal="left" wrapText="1"/>
    </xf>
    <xf numFmtId="0" fontId="1" fillId="4" borderId="0" xfId="0" applyFont="1" applyFill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F9" sqref="F9"/>
    </sheetView>
  </sheetViews>
  <sheetFormatPr defaultRowHeight="14.5" x14ac:dyDescent="0.35"/>
  <cols>
    <col min="4" max="4" width="9.453125" bestFit="1" customWidth="1"/>
    <col min="6" max="6" width="25.36328125" customWidth="1"/>
  </cols>
  <sheetData>
    <row r="1" spans="1:6" s="1" customFormat="1" ht="29" x14ac:dyDescent="0.35">
      <c r="A1" s="11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2" t="s">
        <v>10</v>
      </c>
    </row>
    <row r="2" spans="1:6" s="1" customFormat="1" x14ac:dyDescent="0.35">
      <c r="A2" s="5">
        <v>2330.9499999999998</v>
      </c>
      <c r="B2" s="6">
        <v>125000</v>
      </c>
      <c r="C2" s="7">
        <v>506.95</v>
      </c>
      <c r="D2" s="3">
        <f t="shared" ref="D2:D9" si="0">$A$2-C2</f>
        <v>1823.9999999999998</v>
      </c>
      <c r="E2" s="4">
        <f t="shared" ref="E2:E9" si="1">($A$2-C2)/B2</f>
        <v>1.4591999999999997E-2</v>
      </c>
      <c r="F2" s="1" t="s">
        <v>11</v>
      </c>
    </row>
    <row r="3" spans="1:6" s="1" customFormat="1" x14ac:dyDescent="0.35">
      <c r="A3" s="2">
        <v>2330.9499999999998</v>
      </c>
      <c r="B3" s="6">
        <v>112500</v>
      </c>
      <c r="C3" s="7">
        <v>756.95</v>
      </c>
      <c r="D3" s="3">
        <f t="shared" si="0"/>
        <v>1573.9999999999998</v>
      </c>
      <c r="E3" s="4">
        <f t="shared" si="1"/>
        <v>1.3991111111111109E-2</v>
      </c>
      <c r="F3" s="1" t="s">
        <v>12</v>
      </c>
    </row>
    <row r="4" spans="1:6" s="1" customFormat="1" x14ac:dyDescent="0.35">
      <c r="A4" s="2">
        <v>2330.9499999999998</v>
      </c>
      <c r="B4" s="6">
        <v>93800</v>
      </c>
      <c r="C4" s="7">
        <v>1086.95</v>
      </c>
      <c r="D4" s="3">
        <f t="shared" si="0"/>
        <v>1243.9999999999998</v>
      </c>
      <c r="E4" s="4">
        <f t="shared" si="1"/>
        <v>1.3262260127931767E-2</v>
      </c>
      <c r="F4" s="1" t="s">
        <v>12</v>
      </c>
    </row>
    <row r="5" spans="1:6" s="1" customFormat="1" x14ac:dyDescent="0.35">
      <c r="A5" s="2">
        <v>2330.9499999999998</v>
      </c>
      <c r="B5" s="6">
        <v>75000</v>
      </c>
      <c r="C5" s="7">
        <v>1406.95</v>
      </c>
      <c r="D5" s="3">
        <f t="shared" si="0"/>
        <v>923.99999999999977</v>
      </c>
      <c r="E5" s="4">
        <f t="shared" si="1"/>
        <v>1.2319999999999998E-2</v>
      </c>
      <c r="F5" s="1" t="s">
        <v>12</v>
      </c>
    </row>
    <row r="6" spans="1:6" s="1" customFormat="1" x14ac:dyDescent="0.35">
      <c r="A6" s="2">
        <v>2330.9499999999998</v>
      </c>
      <c r="B6" s="6">
        <v>70000</v>
      </c>
      <c r="C6" s="7">
        <v>1536.95</v>
      </c>
      <c r="D6" s="3">
        <f t="shared" si="0"/>
        <v>793.99999999999977</v>
      </c>
      <c r="E6" s="4">
        <f t="shared" si="1"/>
        <v>1.1342857142857139E-2</v>
      </c>
      <c r="F6" s="1" t="s">
        <v>12</v>
      </c>
    </row>
    <row r="7" spans="1:6" s="1" customFormat="1" x14ac:dyDescent="0.35">
      <c r="A7" s="2">
        <v>2330.9499999999998</v>
      </c>
      <c r="B7" s="6">
        <v>62500</v>
      </c>
      <c r="C7" s="7">
        <v>1636.95</v>
      </c>
      <c r="D7" s="3">
        <f t="shared" si="0"/>
        <v>693.99999999999977</v>
      </c>
      <c r="E7" s="4">
        <f t="shared" si="1"/>
        <v>1.1103999999999996E-2</v>
      </c>
      <c r="F7" s="1" t="s">
        <v>12</v>
      </c>
    </row>
    <row r="8" spans="1:6" s="1" customFormat="1" x14ac:dyDescent="0.35">
      <c r="A8" s="2">
        <v>2330.9499999999998</v>
      </c>
      <c r="B8" s="8">
        <v>60000</v>
      </c>
      <c r="C8" s="9">
        <v>1022.95</v>
      </c>
      <c r="D8" s="3">
        <f t="shared" si="0"/>
        <v>1307.9999999999998</v>
      </c>
      <c r="E8" s="4">
        <f t="shared" si="1"/>
        <v>2.1799999999999996E-2</v>
      </c>
      <c r="F8" s="1" t="s">
        <v>9</v>
      </c>
    </row>
    <row r="9" spans="1:6" s="1" customFormat="1" ht="43.5" x14ac:dyDescent="0.35">
      <c r="A9" s="3">
        <f>A2*2</f>
        <v>4661.8999999999996</v>
      </c>
      <c r="B9" s="6">
        <v>125000</v>
      </c>
      <c r="C9" s="9">
        <f>C2*2</f>
        <v>1013.9</v>
      </c>
      <c r="D9" s="3">
        <f>($A$2*2)-C9</f>
        <v>3647.9999999999995</v>
      </c>
      <c r="E9" s="4">
        <f>($A$9-C9)/B9</f>
        <v>2.9183999999999995E-2</v>
      </c>
      <c r="F9" s="1" t="s">
        <v>13</v>
      </c>
    </row>
    <row r="11" spans="1:6" x14ac:dyDescent="0.35">
      <c r="A11" s="10" t="s">
        <v>5</v>
      </c>
    </row>
    <row r="12" spans="1:6" x14ac:dyDescent="0.35">
      <c r="A12" t="s">
        <v>6</v>
      </c>
    </row>
    <row r="13" spans="1:6" x14ac:dyDescent="0.35">
      <c r="A13" t="s">
        <v>7</v>
      </c>
    </row>
    <row r="14" spans="1:6" x14ac:dyDescent="0.35">
      <c r="A14" t="s">
        <v>8</v>
      </c>
    </row>
  </sheetData>
  <conditionalFormatting sqref="A1:B1 C2:C7 A2:A7 A8:B8">
    <cfRule type="containsText" dxfId="1" priority="3" operator="containsText" text="Approved">
      <formula>NOT(ISERROR(SEARCH("Approved",A1)))</formula>
    </cfRule>
    <cfRule type="containsText" dxfId="0" priority="4" operator="containsText" text="Approved">
      <formula>NOT(ISERROR(SEARCH("Approved",A1)))</formula>
    </cfRule>
  </conditionalFormatting>
  <pageMargins left="0.7" right="0.7" top="0.75" bottom="0.75" header="0.3" footer="0.3"/>
  <pageSetup paperSize="9" orientation="portrait" r:id="rId1"/>
  <headerFooter>
    <oddHeader>&amp;Cwww.traveltheglobe4less.com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Slater-Brooks</dc:creator>
  <cp:lastModifiedBy>Anne Slater-Brooks</cp:lastModifiedBy>
  <dcterms:created xsi:type="dcterms:W3CDTF">2016-07-31T15:16:13Z</dcterms:created>
  <dcterms:modified xsi:type="dcterms:W3CDTF">2016-07-31T18:05:04Z</dcterms:modified>
</cp:coreProperties>
</file>